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clh\Downloads\New folder (33)\"/>
    </mc:Choice>
  </mc:AlternateContent>
  <xr:revisionPtr revIDLastSave="0" documentId="8_{68C5A1A9-CC81-4291-BD69-0AA6EFD9E792}" xr6:coauthVersionLast="47" xr6:coauthVersionMax="47" xr10:uidLastSave="{00000000-0000-0000-0000-000000000000}"/>
  <bookViews>
    <workbookView xWindow="-110" yWindow="-110" windowWidth="19420" windowHeight="11500" xr2:uid="{A3CA3D5C-D863-4BC4-A021-22179BD88A97}"/>
  </bookViews>
  <sheets>
    <sheet name="Notes" sheetId="1" r:id="rId1"/>
    <sheet name="Contents" sheetId="2" r:id="rId2"/>
    <sheet name="Table_1_Sex" sheetId="3" r:id="rId3"/>
    <sheet name="Table_2_Age" sheetId="4" r:id="rId4"/>
    <sheet name="Table_3_Disability" sheetId="5" r:id="rId5"/>
    <sheet name="Table_4_Ethnicity" sheetId="6" r:id="rId6"/>
    <sheet name="Table_5_Sexual_Orientation" sheetId="7" r:id="rId7"/>
    <sheet name="Table_6_Carer_Responsibilty" sheetId="8" r:id="rId8"/>
    <sheet name="Table_7_Marital_Status" sheetId="9" r:id="rId9"/>
    <sheet name="Table_8_Gender_Identity" sheetId="10" r:id="rId10"/>
    <sheet name="Table_9_Religion_and_Belief" sheetId="11" r:id="rId11"/>
    <sheet name="Table_10_Working_Pattern" sheetId="12" r:id="rId12"/>
    <sheet name="Table_11_Grade" sheetId="13" r:id="rId13"/>
    <sheet name="Table_12_Welsh_Language_Speakin" sheetId="14" r:id="rId14"/>
    <sheet name="Table_13_Welsh_Language_Reading" sheetId="15" r:id="rId15"/>
    <sheet name="Table_14_Welsh_Language_Writing" sheetId="16" r:id="rId16"/>
    <sheet name="Table_15_Welsh_Language_Listeni" sheetId="17" r:id="rId17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3" l="1"/>
  <c r="D8" i="13"/>
  <c r="D7" i="13"/>
  <c r="D6" i="13"/>
  <c r="D5" i="13"/>
  <c r="D4" i="13"/>
  <c r="D5" i="12"/>
  <c r="D4" i="12"/>
</calcChain>
</file>

<file path=xl/sharedStrings.xml><?xml version="1.0" encoding="utf-8"?>
<sst xmlns="http://schemas.openxmlformats.org/spreadsheetml/2006/main" count="187" uniqueCount="92">
  <si>
    <t>Bridgend County Borough Council Employer Equality Report Data 2024-25</t>
  </si>
  <si>
    <t>Summary:</t>
  </si>
  <si>
    <t>Employeer Equality Report Data 2024-2025 - Workforce Information</t>
  </si>
  <si>
    <t>Notes:</t>
  </si>
  <si>
    <t>All figures are based on the employment information provided for 31 March 2025</t>
  </si>
  <si>
    <t>Figures below 5 are suppressed and denoted by *</t>
  </si>
  <si>
    <r>
      <t>Percentages are based on the total headcount</t>
    </r>
    <r>
      <rPr>
        <sz val="12"/>
        <color rgb="FFFF0000"/>
        <rFont val="Arial"/>
        <family val="2"/>
      </rPr>
      <t xml:space="preserve"> </t>
    </r>
    <r>
      <rPr>
        <sz val="12"/>
        <color rgb="FF000000"/>
        <rFont val="Arial"/>
        <family val="2"/>
      </rPr>
      <t>(5947)</t>
    </r>
    <r>
      <rPr>
        <sz val="12"/>
        <color rgb="FFFF0000"/>
        <rFont val="Arial"/>
        <family val="2"/>
      </rPr>
      <t xml:space="preserve"> </t>
    </r>
    <r>
      <rPr>
        <sz val="12"/>
        <color rgb="FF000000"/>
        <rFont val="Arial"/>
        <family val="2"/>
      </rPr>
      <t>in the Council, including those employed in Schools.</t>
    </r>
  </si>
  <si>
    <t>Data is based on headcount as at 31 March 2025</t>
  </si>
  <si>
    <t>Data in table 13 is based on the number of contractual hour positions (7501) across the organisation as at 31 March 2025</t>
  </si>
  <si>
    <t>Source:</t>
  </si>
  <si>
    <t>Bridgend CBC</t>
  </si>
  <si>
    <t>Contact:</t>
  </si>
  <si>
    <t>equalities@bridgend.gov.uk</t>
  </si>
  <si>
    <t>Updated:</t>
  </si>
  <si>
    <t>You may use and re-use this data free of charge in any format or medium, under the terms of the Open Government License:</t>
  </si>
  <si>
    <t>http://www.nationalarchives.gov.uk/doc/open-government-licence</t>
  </si>
  <si>
    <t xml:space="preserve">Contents </t>
  </si>
  <si>
    <t>Workforce Representation as at 31 March 2025</t>
  </si>
  <si>
    <t>Table 1 - Sex</t>
  </si>
  <si>
    <t>Table 2 - Age</t>
  </si>
  <si>
    <t xml:space="preserve">Table 3 - Disability </t>
  </si>
  <si>
    <t>Table 4 - Ethnicity</t>
  </si>
  <si>
    <t>Table 5 - Sexual Orientation</t>
  </si>
  <si>
    <t>Table 6 - Carer Responsibility</t>
  </si>
  <si>
    <t>Table 7 - Marital Status</t>
  </si>
  <si>
    <t>Table 8 - Gender Identity</t>
  </si>
  <si>
    <t>Table 9 - Religion &amp; Belief</t>
  </si>
  <si>
    <t>Table 10 - Working Pattern</t>
  </si>
  <si>
    <t>Men and Women in the Work Place as at 31 March 2025</t>
  </si>
  <si>
    <t>Table 11 - Grade</t>
  </si>
  <si>
    <t xml:space="preserve"> Welsh Language Skills of Staff as at 31 March 2025</t>
  </si>
  <si>
    <t>Table 12 - Welsh Language Speaking Skills declared by staff</t>
  </si>
  <si>
    <t>Table 13 - Welsh Language Reading Skills declared by staff</t>
  </si>
  <si>
    <t>Table 14 - Welsh Language Writing Skills declared by staff</t>
  </si>
  <si>
    <t>Table 15 - Welsh Language Listening Skills declared by staff</t>
  </si>
  <si>
    <t>Table 1 - Gender (Sex)</t>
  </si>
  <si>
    <t>Number</t>
  </si>
  <si>
    <t>Percent</t>
  </si>
  <si>
    <t>Female</t>
  </si>
  <si>
    <t>Male</t>
  </si>
  <si>
    <t>Total</t>
  </si>
  <si>
    <t>16-19</t>
  </si>
  <si>
    <t>20-25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</si>
  <si>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</si>
  <si>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</si>
  <si>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</si>
  <si>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</si>
  <si>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</si>
  <si>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</si>
  <si>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</si>
  <si>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</si>
  <si>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66+</t>
  </si>
  <si>
    <t>Yes</t>
  </si>
  <si>
    <t>No</t>
  </si>
  <si>
    <t>Not Known</t>
  </si>
  <si>
    <t>Prefer not to say</t>
  </si>
  <si>
    <t>Not Declared</t>
  </si>
  <si>
    <t>White</t>
  </si>
  <si>
    <t>Other Ethnicity</t>
  </si>
  <si>
    <t>Prefer Not to Say</t>
  </si>
  <si>
    <t>Heterosexual</t>
  </si>
  <si>
    <t>Other Sexual Orientation</t>
  </si>
  <si>
    <t>Carer</t>
  </si>
  <si>
    <t>Not a Carer</t>
  </si>
  <si>
    <t>Married</t>
  </si>
  <si>
    <t>Civil Partnership</t>
  </si>
  <si>
    <t>Partnered</t>
  </si>
  <si>
    <t>Separated / Divorced</t>
  </si>
  <si>
    <t>Single</t>
  </si>
  <si>
    <t>Windows</t>
  </si>
  <si>
    <t>Gender identity is the same as sex registered at birth</t>
  </si>
  <si>
    <t>Gender identity differs to sex registered at birth</t>
  </si>
  <si>
    <t>Table 9 - Religion and Belief</t>
  </si>
  <si>
    <t>Religious</t>
  </si>
  <si>
    <t>No Religion</t>
  </si>
  <si>
    <t>Full Time</t>
  </si>
  <si>
    <t>Part Time</t>
  </si>
  <si>
    <t>Table 11 - Grade (Salary as at 31.03.2025)</t>
  </si>
  <si>
    <t>Data in this table is based on the number of contractual hour positions across the organisation as at 31 March 2025</t>
  </si>
  <si>
    <t>JE grades 1 – 8 (£23,656 - £31,586)</t>
  </si>
  <si>
    <t>JE grades 9 – 10 (£32,366 - £37,938)</t>
  </si>
  <si>
    <t>JE grades 11 – 16 (£39,513 - £59,191)</t>
  </si>
  <si>
    <t xml:space="preserve">JNC Officers (£62,460 - £155,974) </t>
  </si>
  <si>
    <r>
      <t xml:space="preserve">Soulbury &amp; youth officers (£26,954 - £76,263)
</t>
    </r>
    <r>
      <rPr>
        <sz val="9"/>
        <color rgb="FF000000"/>
        <rFont val="Arial"/>
        <family val="2"/>
      </rPr>
      <t>(Soulbury as at 01.09.2024 / Youth as at 01.09.2024)</t>
    </r>
  </si>
  <si>
    <r>
      <t xml:space="preserve">Unqualified teachers, Teachers, head, deputy, and assistant head teachers (£21,812 - £140,685) 
</t>
    </r>
    <r>
      <rPr>
        <sz val="9"/>
        <color rgb="FF000000"/>
        <rFont val="Arial"/>
        <family val="2"/>
      </rPr>
      <t>(as at 01.09.2024)</t>
    </r>
  </si>
  <si>
    <t>No Skills</t>
  </si>
  <si>
    <t>A1 - Entry Level</t>
  </si>
  <si>
    <t>A2 - Foundation Level</t>
  </si>
  <si>
    <t>B1 - Intermediate Level</t>
  </si>
  <si>
    <t>B2 - Advanced Level</t>
  </si>
  <si>
    <t>C1 - Proficiency Level</t>
  </si>
  <si>
    <t>C2 - Fully proficient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</si>
</sst>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4" fillId="2" borderId="0" xfId="0" applyFont="1" applyFill="1" applyAlignment="1">
      <alignment wrapText="1"/>
    </xf>
    <xf numFmtId="0" fontId="2" fillId="2" borderId="0" xfId="2" applyFont="1" applyFill="1"/>
    <xf numFmtId="1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3" fillId="0" borderId="0" xfId="0" applyFont="1"/>
    <xf numFmtId="0" fontId="4" fillId="0" borderId="0" xfId="0" applyFont="1"/>
    <xf numFmtId="0" fontId="2" fillId="0" borderId="0" xfId="2" applyFont="1"/>
    <xf numFmtId="0" fontId="4" fillId="0" borderId="0" xfId="0" applyFont="1" applyFill="1"/>
    <xf numFmtId="0" fontId="6" fillId="0" borderId="0" xfId="0" applyFont="1" applyFill="1"/>
    <xf numFmtId="0" fontId="7" fillId="2" borderId="0" xfId="0" applyFont="1" applyFill="1"/>
    <xf numFmtId="0" fontId="6" fillId="2" borderId="0" xfId="0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right"/>
    </xf>
    <xf numFmtId="2" fontId="7" fillId="2" borderId="0" xfId="0" applyNumberFormat="1" applyFont="1" applyFill="1"/>
    <xf numFmtId="10" fontId="0" fillId="0" borderId="0" xfId="0" applyNumberFormat="1"/>
    <xf numFmtId="10" fontId="1" fillId="0" borderId="0" xfId="1" applyNumberFormat="1"/>
    <xf numFmtId="0" fontId="6" fillId="2" borderId="2" xfId="0" applyFont="1" applyFill="1" applyBorder="1"/>
    <xf numFmtId="2" fontId="6" fillId="2" borderId="2" xfId="0" applyNumberFormat="1" applyFont="1" applyFill="1" applyBorder="1"/>
    <xf numFmtId="0" fontId="0" fillId="0" borderId="0" xfId="0" applyFill="1"/>
    <xf numFmtId="0" fontId="8" fillId="2" borderId="0" xfId="0" applyFont="1" applyFill="1"/>
    <xf numFmtId="0" fontId="8" fillId="2" borderId="1" xfId="0" applyFont="1" applyFill="1" applyBorder="1" applyAlignment="1">
      <alignment horizontal="right"/>
    </xf>
    <xf numFmtId="1" fontId="0" fillId="0" borderId="0" xfId="0" applyNumberFormat="1"/>
    <xf numFmtId="2" fontId="6" fillId="2" borderId="0" xfId="0" applyNumberFormat="1" applyFont="1" applyFill="1"/>
    <xf numFmtId="0" fontId="0" fillId="0" borderId="3" xfId="0" applyBorder="1"/>
    <xf numFmtId="0" fontId="7" fillId="2" borderId="1" xfId="0" applyFont="1" applyFill="1" applyBorder="1"/>
    <xf numFmtId="0" fontId="0" fillId="0" borderId="0" xfId="0" applyFill="1" applyAlignment="1">
      <alignment horizontal="right"/>
    </xf>
    <xf numFmtId="0" fontId="7" fillId="2" borderId="1" xfId="0" applyFont="1" applyFill="1" applyBorder="1" applyAlignment="1">
      <alignment horizontal="right"/>
    </xf>
    <xf numFmtId="3" fontId="6" fillId="2" borderId="0" xfId="0" applyNumberFormat="1" applyFont="1" applyFill="1"/>
    <xf numFmtId="164" fontId="1" fillId="0" borderId="0" xfId="1" applyNumberFormat="1"/>
    <xf numFmtId="2" fontId="0" fillId="0" borderId="0" xfId="0" applyNumberFormat="1"/>
    <xf numFmtId="0" fontId="7" fillId="2" borderId="0" xfId="0" applyFont="1" applyFill="1" applyAlignment="1">
      <alignment horizontal="center" vertical="center"/>
    </xf>
    <xf numFmtId="0" fontId="6" fillId="0" borderId="4" xfId="0" applyFont="1" applyBorder="1"/>
    <xf numFmtId="0" fontId="6" fillId="2" borderId="1" xfId="0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2" fontId="7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0" fillId="0" borderId="0" xfId="0" applyFont="1"/>
    <xf numFmtId="0" fontId="4" fillId="2" borderId="2" xfId="0" applyFont="1" applyFill="1" applyBorder="1" applyAlignment="1">
      <alignment horizontal="left" wrapText="1"/>
    </xf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3" xfId="0" applyFont="1" applyFill="1" applyBorder="1"/>
    <xf numFmtId="2" fontId="7" fillId="2" borderId="3" xfId="0" applyNumberFormat="1" applyFont="1" applyFill="1" applyBorder="1" applyAlignment="1">
      <alignment horizontal="right"/>
    </xf>
    <xf numFmtId="2" fontId="7" fillId="2" borderId="0" xfId="0" applyNumberFormat="1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0" fillId="0" borderId="3" xfId="0" applyBorder="1" applyAlignment="1">
      <alignment horizontal="right"/>
    </xf>
    <xf numFmtId="0" fontId="6" fillId="0" borderId="0" xfId="0" applyFont="1" applyFill="1" applyAlignment="1"/>
  </cellXfs>
  <cellStyles count="3">
    <cellStyle name="Hyperlink" xfId="2" xr:uid="{6929714E-592B-4C42-A2AC-6A3635372496}"/>
    <cellStyle name="Normal" xfId="0" builtinId="0" customBuiltin="1"/>
    <cellStyle name="Per cent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66678</xdr:colOff>
      <xdr:row>15</xdr:row>
      <xdr:rowOff>66678</xdr:rowOff>
    </xdr:from>
    <xdr:ext cx="1028700" cy="609603"/>
    <xdr:pic>
      <xdr:nvPicPr>
        <xdr:cNvPr id="2" name="Picture 2" descr="OGL logo">
          <a:extLst>
            <a:ext uri="{FF2B5EF4-FFF2-40B4-BE49-F238E27FC236}">
              <a16:creationId xmlns:a16="http://schemas.microsoft.com/office/drawing/2014/main" id="{3CD6F35E-34C1-E5D6-988A-CB0E1111F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6678" y="3019428"/>
          <a:ext cx="1028700" cy="6096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nationalarchives.gov.uk/doc/open-government-licence" TargetMode="External"/><Relationship Id="rId1" Type="http://schemas.openxmlformats.org/officeDocument/2006/relationships/hyperlink" Target="mailto:equalities@bridgend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90E38-503A-4FB8-9868-D0B9A846B903}">
  <dimension ref="A1:M22"/>
  <sheetViews>
    <sheetView tabSelected="1" workbookViewId="0"/>
  </sheetViews>
  <sheetFormatPr defaultRowHeight="15" x14ac:dyDescent="0.35"/>
  <cols>
    <col min="1" max="1" width="10.36328125" customWidth="1"/>
    <col min="2" max="2" width="15.36328125" customWidth="1"/>
    <col min="3" max="3" width="8.7265625" customWidth="1"/>
  </cols>
  <sheetData>
    <row r="1" spans="1:13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5" x14ac:dyDescent="0.35">
      <c r="A3" s="1" t="s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5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5" x14ac:dyDescent="0.35">
      <c r="A5" s="1" t="s">
        <v>3</v>
      </c>
      <c r="B5" s="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5" x14ac:dyDescent="0.35">
      <c r="A6" s="2"/>
      <c r="B6" s="2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5" x14ac:dyDescent="0.35">
      <c r="A7" s="2"/>
      <c r="B7" s="2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5.5" x14ac:dyDescent="0.35">
      <c r="A8" s="2"/>
      <c r="B8" s="2" t="s">
        <v>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5.75" customHeight="1" x14ac:dyDescent="0.35">
      <c r="A9" s="2"/>
      <c r="B9" s="7" t="s">
        <v>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5.5" x14ac:dyDescent="0.3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5.5" x14ac:dyDescent="0.35">
      <c r="A12" s="1" t="s">
        <v>9</v>
      </c>
      <c r="B12" s="2" t="s">
        <v>10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5" x14ac:dyDescent="0.35">
      <c r="A13" s="1" t="s">
        <v>11</v>
      </c>
      <c r="B13" s="5" t="s">
        <v>12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5" x14ac:dyDescent="0.35">
      <c r="A14" s="1" t="s">
        <v>13</v>
      </c>
      <c r="B14" s="6">
        <v>45748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5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5.5" x14ac:dyDescent="0.35">
      <c r="A20" s="2" t="s">
        <v>14</v>
      </c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5" x14ac:dyDescent="0.35">
      <c r="A21" s="5" t="s">
        <v>15</v>
      </c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</sheetData>
  <mergeCells count="1">
    <mergeCell ref="B9:M9"/>
  </mergeCells>
  <hyperlinks>
    <hyperlink ref="B13" r:id="rId1" xr:uid="{505C430A-6941-48BA-8217-DC2C9F1014A4}"/>
    <hyperlink ref="A21" r:id="rId2" xr:uid="{911550A7-C079-4809-BE4B-B16469A8A1BA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D3FFB-8348-467F-8271-B6FD63092F2F}">
  <dimension ref="A1:C8"/>
  <sheetViews>
    <sheetView workbookViewId="0"/>
  </sheetViews>
  <sheetFormatPr defaultRowHeight="14.5" x14ac:dyDescent="0.35"/>
  <cols>
    <col min="1" max="1" width="23.453125" bestFit="1" customWidth="1"/>
    <col min="2" max="2" width="8.7265625" customWidth="1"/>
  </cols>
  <sheetData>
    <row r="1" spans="1:3" x14ac:dyDescent="0.35">
      <c r="A1" s="12" t="s">
        <v>25</v>
      </c>
      <c r="B1" s="13"/>
      <c r="C1" s="31"/>
    </row>
    <row r="2" spans="1:3" x14ac:dyDescent="0.35">
      <c r="A2" s="14"/>
      <c r="B2" s="14"/>
      <c r="C2" s="31"/>
    </row>
    <row r="3" spans="1:3" x14ac:dyDescent="0.35">
      <c r="A3" s="16"/>
      <c r="B3" s="16" t="s">
        <v>36</v>
      </c>
      <c r="C3" s="16" t="s">
        <v>37</v>
      </c>
    </row>
    <row r="4" spans="1:3" x14ac:dyDescent="0.35">
      <c r="A4" s="13" t="s">
        <v>70</v>
      </c>
      <c r="B4" s="17">
        <v>1424</v>
      </c>
      <c r="C4" s="17">
        <v>23.944846140911384</v>
      </c>
    </row>
    <row r="5" spans="1:3" x14ac:dyDescent="0.35">
      <c r="A5" s="13" t="s">
        <v>71</v>
      </c>
      <c r="B5" s="17">
        <v>9</v>
      </c>
      <c r="C5" s="17">
        <v>0.15133680847486128</v>
      </c>
    </row>
    <row r="6" spans="1:3" x14ac:dyDescent="0.35">
      <c r="A6" s="13" t="s">
        <v>59</v>
      </c>
      <c r="B6" s="17">
        <v>11</v>
      </c>
      <c r="C6" s="17">
        <v>0.18496721035816377</v>
      </c>
    </row>
    <row r="7" spans="1:3" x14ac:dyDescent="0.35">
      <c r="A7" s="13" t="s">
        <v>56</v>
      </c>
      <c r="B7" s="17">
        <v>4503</v>
      </c>
      <c r="C7" s="17">
        <v>75.718849840255587</v>
      </c>
    </row>
    <row r="8" spans="1:3" x14ac:dyDescent="0.35">
      <c r="A8" s="20" t="s">
        <v>40</v>
      </c>
      <c r="B8" s="21">
        <v>5947</v>
      </c>
      <c r="C8" s="21">
        <v>100</v>
      </c>
    </row>
  </sheetData>
  <pageMargins left="0.70000000000000007" right="0.70000000000000007" top="0.75" bottom="0.75" header="0.30000000000000004" footer="0.3000000000000000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FA258-8D55-4393-B21E-6A74FFDDC798}">
  <dimension ref="A1:C8"/>
  <sheetViews>
    <sheetView workbookViewId="0"/>
  </sheetViews>
  <sheetFormatPr defaultRowHeight="14.5" x14ac:dyDescent="0.35"/>
  <cols>
    <col min="1" max="1" width="23.453125" bestFit="1" customWidth="1"/>
    <col min="2" max="2" width="8.7265625" customWidth="1"/>
  </cols>
  <sheetData>
    <row r="1" spans="1:3" x14ac:dyDescent="0.35">
      <c r="A1" s="12" t="s">
        <v>72</v>
      </c>
      <c r="B1" s="13"/>
      <c r="C1" s="31"/>
    </row>
    <row r="2" spans="1:3" x14ac:dyDescent="0.35">
      <c r="A2" s="14"/>
      <c r="B2" s="14"/>
      <c r="C2" s="31"/>
    </row>
    <row r="3" spans="1:3" x14ac:dyDescent="0.35">
      <c r="A3" s="16"/>
      <c r="B3" s="16" t="s">
        <v>36</v>
      </c>
      <c r="C3" s="16" t="s">
        <v>37</v>
      </c>
    </row>
    <row r="4" spans="1:3" x14ac:dyDescent="0.35">
      <c r="A4" s="13" t="s">
        <v>73</v>
      </c>
      <c r="B4" s="17">
        <v>2195</v>
      </c>
      <c r="C4" s="17">
        <v>36.909366066924498</v>
      </c>
    </row>
    <row r="5" spans="1:3" x14ac:dyDescent="0.35">
      <c r="A5" s="13" t="s">
        <v>74</v>
      </c>
      <c r="B5" s="17">
        <v>1526</v>
      </c>
      <c r="C5" s="17">
        <v>25.659996636959814</v>
      </c>
    </row>
    <row r="6" spans="1:3" x14ac:dyDescent="0.35">
      <c r="A6" s="13" t="s">
        <v>59</v>
      </c>
      <c r="B6" s="17">
        <v>179</v>
      </c>
      <c r="C6" s="17">
        <v>3.0099209685555741</v>
      </c>
    </row>
    <row r="7" spans="1:3" x14ac:dyDescent="0.35">
      <c r="A7" s="13" t="s">
        <v>56</v>
      </c>
      <c r="B7" s="17">
        <v>2047</v>
      </c>
      <c r="C7" s="17">
        <v>34.420716327560115</v>
      </c>
    </row>
    <row r="8" spans="1:3" x14ac:dyDescent="0.35">
      <c r="A8" s="20" t="s">
        <v>40</v>
      </c>
      <c r="B8" s="21">
        <v>5947</v>
      </c>
      <c r="C8" s="21">
        <v>100</v>
      </c>
    </row>
  </sheetData>
  <pageMargins left="0.70000000000000007" right="0.70000000000000007" top="0.75" bottom="0.75" header="0.30000000000000004" footer="0.3000000000000000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5C3C-7C74-43BC-AC38-406824C58476}">
  <dimension ref="A1:F6"/>
  <sheetViews>
    <sheetView workbookViewId="0"/>
  </sheetViews>
  <sheetFormatPr defaultRowHeight="15" x14ac:dyDescent="0.35"/>
  <cols>
    <col min="1" max="1" width="30.6328125" bestFit="1" customWidth="1"/>
    <col min="2" max="5" width="10.90625" style="40" customWidth="1"/>
    <col min="6" max="6" width="8.7265625" customWidth="1"/>
  </cols>
  <sheetData>
    <row r="1" spans="1:6" ht="14.5" x14ac:dyDescent="0.35">
      <c r="A1" s="12" t="s">
        <v>27</v>
      </c>
      <c r="B1" s="34"/>
      <c r="C1" s="34"/>
      <c r="D1" s="34"/>
      <c r="E1" s="34"/>
    </row>
    <row r="2" spans="1:6" ht="14.5" x14ac:dyDescent="0.35">
      <c r="A2" s="14"/>
      <c r="B2" s="34"/>
      <c r="C2" s="34"/>
      <c r="D2" s="34"/>
      <c r="E2" s="34"/>
    </row>
    <row r="3" spans="1:6" ht="14.5" x14ac:dyDescent="0.35">
      <c r="A3" s="35"/>
      <c r="B3" s="36" t="s">
        <v>38</v>
      </c>
      <c r="C3" s="36" t="s">
        <v>39</v>
      </c>
      <c r="D3" s="36" t="s">
        <v>40</v>
      </c>
      <c r="E3" s="36" t="s">
        <v>37</v>
      </c>
    </row>
    <row r="4" spans="1:6" ht="14.5" x14ac:dyDescent="0.35">
      <c r="A4" s="13" t="s">
        <v>75</v>
      </c>
      <c r="B4" s="37">
        <v>1803</v>
      </c>
      <c r="C4" s="37">
        <v>940</v>
      </c>
      <c r="D4" s="37">
        <f>SUM(B4:C4)</f>
        <v>2743</v>
      </c>
      <c r="E4" s="37">
        <v>46.124096182949387</v>
      </c>
      <c r="F4" s="25"/>
    </row>
    <row r="5" spans="1:6" ht="14.5" x14ac:dyDescent="0.35">
      <c r="A5" s="13" t="s">
        <v>76</v>
      </c>
      <c r="B5" s="37">
        <v>2876</v>
      </c>
      <c r="C5" s="37">
        <v>328</v>
      </c>
      <c r="D5" s="37">
        <f>SUM(B5:C5)</f>
        <v>3204</v>
      </c>
      <c r="E5" s="37">
        <v>53.87590381705062</v>
      </c>
      <c r="F5" s="25"/>
    </row>
    <row r="6" spans="1:6" ht="14.5" x14ac:dyDescent="0.35">
      <c r="A6" s="27"/>
      <c r="B6" s="38"/>
      <c r="C6" s="38"/>
      <c r="D6" s="39"/>
      <c r="E6" s="38"/>
    </row>
  </sheetData>
  <pageMargins left="0.70000000000000007" right="0.70000000000000007" top="0.75" bottom="0.75" header="0.30000000000000004" footer="0.3000000000000000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6C23-31B9-406E-971D-D1A3DFBB6687}">
  <dimension ref="A1:L11"/>
  <sheetViews>
    <sheetView workbookViewId="0"/>
  </sheetViews>
  <sheetFormatPr defaultRowHeight="14.5" x14ac:dyDescent="0.35"/>
  <cols>
    <col min="1" max="1" width="69" bestFit="1" customWidth="1"/>
    <col min="2" max="4" width="8.7265625" style="46" customWidth="1"/>
    <col min="5" max="6" width="8.7265625" customWidth="1"/>
    <col min="7" max="7" width="10.36328125" bestFit="1" customWidth="1"/>
    <col min="8" max="8" width="8.7265625" customWidth="1"/>
  </cols>
  <sheetData>
    <row r="1" spans="1:12" x14ac:dyDescent="0.35">
      <c r="A1" s="12" t="s">
        <v>77</v>
      </c>
      <c r="B1" s="41"/>
      <c r="C1" s="41"/>
      <c r="D1" s="42"/>
    </row>
    <row r="2" spans="1:12" ht="30.75" customHeight="1" x14ac:dyDescent="0.35">
      <c r="A2" s="49" t="s">
        <v>78</v>
      </c>
      <c r="B2" s="49"/>
      <c r="C2" s="49"/>
      <c r="D2" s="49"/>
      <c r="E2" s="4"/>
      <c r="F2" s="4"/>
      <c r="G2" s="4"/>
      <c r="H2" s="4"/>
      <c r="I2" s="4"/>
      <c r="J2" s="4"/>
      <c r="K2" s="4"/>
      <c r="L2" s="4"/>
    </row>
    <row r="3" spans="1:12" x14ac:dyDescent="0.35">
      <c r="A3" s="35"/>
      <c r="B3" s="36" t="s">
        <v>38</v>
      </c>
      <c r="C3" s="36" t="s">
        <v>39</v>
      </c>
      <c r="D3" s="36" t="s">
        <v>40</v>
      </c>
    </row>
    <row r="4" spans="1:12" ht="15.5" x14ac:dyDescent="0.35">
      <c r="A4" s="43" t="s">
        <v>79</v>
      </c>
      <c r="B4" s="44">
        <v>4320</v>
      </c>
      <c r="C4" s="44">
        <v>770</v>
      </c>
      <c r="D4" s="44">
        <f t="shared" ref="D4:D9" si="0">SUM(B4:C4)</f>
        <v>5090</v>
      </c>
    </row>
    <row r="5" spans="1:12" ht="15.5" x14ac:dyDescent="0.35">
      <c r="A5" s="43" t="s">
        <v>80</v>
      </c>
      <c r="B5" s="44">
        <v>269</v>
      </c>
      <c r="C5" s="44">
        <v>121</v>
      </c>
      <c r="D5" s="44">
        <f t="shared" si="0"/>
        <v>390</v>
      </c>
    </row>
    <row r="6" spans="1:12" ht="15.5" x14ac:dyDescent="0.35">
      <c r="A6" s="43" t="s">
        <v>81</v>
      </c>
      <c r="B6" s="44">
        <v>383</v>
      </c>
      <c r="C6" s="44">
        <v>159</v>
      </c>
      <c r="D6" s="44">
        <f t="shared" si="0"/>
        <v>542</v>
      </c>
    </row>
    <row r="7" spans="1:12" ht="15.5" x14ac:dyDescent="0.35">
      <c r="A7" s="43" t="s">
        <v>82</v>
      </c>
      <c r="B7" s="44">
        <v>10</v>
      </c>
      <c r="C7" s="44">
        <v>12</v>
      </c>
      <c r="D7" s="44">
        <f t="shared" si="0"/>
        <v>22</v>
      </c>
    </row>
    <row r="8" spans="1:12" ht="27" x14ac:dyDescent="0.35">
      <c r="A8" s="43" t="s">
        <v>83</v>
      </c>
      <c r="B8" s="44">
        <v>80</v>
      </c>
      <c r="C8" s="44">
        <v>10</v>
      </c>
      <c r="D8" s="44">
        <f t="shared" si="0"/>
        <v>90</v>
      </c>
    </row>
    <row r="9" spans="1:12" ht="42.5" x14ac:dyDescent="0.35">
      <c r="A9" s="43" t="s">
        <v>84</v>
      </c>
      <c r="B9" s="44">
        <v>1029</v>
      </c>
      <c r="C9" s="44">
        <v>338</v>
      </c>
      <c r="D9" s="44">
        <f t="shared" si="0"/>
        <v>1367</v>
      </c>
    </row>
    <row r="10" spans="1:12" x14ac:dyDescent="0.35">
      <c r="A10" s="45"/>
      <c r="D10" s="47"/>
      <c r="E10" s="48"/>
      <c r="F10" s="48"/>
      <c r="G10" s="48"/>
      <c r="H10" s="48"/>
      <c r="I10" s="48"/>
    </row>
    <row r="11" spans="1:12" x14ac:dyDescent="0.35">
      <c r="A11" s="45"/>
      <c r="D11" s="47"/>
    </row>
  </sheetData>
  <mergeCells count="1">
    <mergeCell ref="A2:D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D887D-32F4-45BA-B103-E2A7438D5652}">
  <dimension ref="A1:E14"/>
  <sheetViews>
    <sheetView workbookViewId="0"/>
  </sheetViews>
  <sheetFormatPr defaultRowHeight="14.5" x14ac:dyDescent="0.35"/>
  <cols>
    <col min="1" max="1" width="31.7265625" customWidth="1"/>
    <col min="2" max="3" width="8.7265625" style="45" customWidth="1"/>
    <col min="4" max="4" width="8.7265625" customWidth="1"/>
  </cols>
  <sheetData>
    <row r="1" spans="1:5" x14ac:dyDescent="0.35">
      <c r="A1" s="50" t="s">
        <v>31</v>
      </c>
      <c r="B1" s="51"/>
      <c r="C1" s="51"/>
    </row>
    <row r="2" spans="1:5" x14ac:dyDescent="0.35">
      <c r="A2" s="13"/>
      <c r="B2" s="52"/>
      <c r="C2" s="52"/>
    </row>
    <row r="3" spans="1:5" x14ac:dyDescent="0.35">
      <c r="A3" s="30"/>
      <c r="B3" s="16" t="s">
        <v>36</v>
      </c>
      <c r="C3" s="16" t="s">
        <v>37</v>
      </c>
    </row>
    <row r="4" spans="1:5" x14ac:dyDescent="0.35">
      <c r="A4" s="53" t="s">
        <v>85</v>
      </c>
      <c r="B4" s="54">
        <v>1985</v>
      </c>
      <c r="C4" s="54">
        <v>33.378173869177736</v>
      </c>
      <c r="E4" s="25"/>
    </row>
    <row r="5" spans="1:5" x14ac:dyDescent="0.35">
      <c r="A5" s="13" t="s">
        <v>86</v>
      </c>
      <c r="B5" s="55">
        <v>1203</v>
      </c>
      <c r="C5" s="55">
        <v>20.228686732806455</v>
      </c>
      <c r="E5" s="25"/>
    </row>
    <row r="6" spans="1:5" x14ac:dyDescent="0.35">
      <c r="A6" s="13" t="s">
        <v>87</v>
      </c>
      <c r="B6" s="55">
        <v>31</v>
      </c>
      <c r="C6" s="55">
        <v>0.52127122919118885</v>
      </c>
      <c r="E6" s="25"/>
    </row>
    <row r="7" spans="1:5" x14ac:dyDescent="0.35">
      <c r="A7" s="13" t="s">
        <v>88</v>
      </c>
      <c r="B7" s="55">
        <v>167</v>
      </c>
      <c r="C7" s="55">
        <v>2.8081385572557593</v>
      </c>
      <c r="E7" s="25"/>
    </row>
    <row r="8" spans="1:5" x14ac:dyDescent="0.35">
      <c r="A8" s="13" t="s">
        <v>89</v>
      </c>
      <c r="B8" s="55">
        <v>7</v>
      </c>
      <c r="C8" s="55">
        <v>0.11770640659155877</v>
      </c>
      <c r="E8" s="25"/>
    </row>
    <row r="9" spans="1:5" x14ac:dyDescent="0.35">
      <c r="A9" s="13" t="s">
        <v>90</v>
      </c>
      <c r="B9" s="55">
        <v>256</v>
      </c>
      <c r="C9" s="55">
        <v>4.3046914410627206</v>
      </c>
      <c r="E9" s="25"/>
    </row>
    <row r="10" spans="1:5" x14ac:dyDescent="0.35">
      <c r="A10" s="13" t="s">
        <v>91</v>
      </c>
      <c r="B10" s="55">
        <v>22</v>
      </c>
      <c r="C10" s="55">
        <v>0.36993442071632754</v>
      </c>
      <c r="E10" s="25"/>
    </row>
    <row r="11" spans="1:5" x14ac:dyDescent="0.35">
      <c r="A11" s="13" t="s">
        <v>55</v>
      </c>
      <c r="B11" s="55">
        <v>21</v>
      </c>
      <c r="C11" s="55">
        <v>0.35311921977467631</v>
      </c>
      <c r="E11" s="25"/>
    </row>
    <row r="12" spans="1:5" x14ac:dyDescent="0.35">
      <c r="A12" s="13" t="s">
        <v>56</v>
      </c>
      <c r="B12" s="55">
        <v>2255</v>
      </c>
      <c r="C12" s="55">
        <v>37.918278123423576</v>
      </c>
      <c r="E12" s="25"/>
    </row>
    <row r="13" spans="1:5" x14ac:dyDescent="0.35">
      <c r="A13" s="14" t="s">
        <v>40</v>
      </c>
      <c r="B13" s="56">
        <v>5947</v>
      </c>
      <c r="C13" s="56">
        <v>100</v>
      </c>
    </row>
    <row r="14" spans="1:5" x14ac:dyDescent="0.35">
      <c r="A14" s="27"/>
      <c r="B14" s="57"/>
      <c r="C14" s="57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7809-9FFD-4767-835B-C8BEBE7A6602}">
  <dimension ref="A1:E14"/>
  <sheetViews>
    <sheetView workbookViewId="0"/>
  </sheetViews>
  <sheetFormatPr defaultRowHeight="14.5" x14ac:dyDescent="0.35"/>
  <cols>
    <col min="1" max="1" width="32" customWidth="1"/>
    <col min="2" max="3" width="8.7265625" style="45" customWidth="1"/>
    <col min="4" max="4" width="8.7265625" customWidth="1"/>
  </cols>
  <sheetData>
    <row r="1" spans="1:5" x14ac:dyDescent="0.35">
      <c r="A1" s="58" t="s">
        <v>32</v>
      </c>
      <c r="B1" s="51"/>
      <c r="C1" s="51"/>
    </row>
    <row r="2" spans="1:5" x14ac:dyDescent="0.35">
      <c r="A2" s="13"/>
      <c r="B2" s="52"/>
      <c r="C2" s="52"/>
    </row>
    <row r="3" spans="1:5" x14ac:dyDescent="0.35">
      <c r="A3" s="30"/>
      <c r="B3" s="16" t="s">
        <v>36</v>
      </c>
      <c r="C3" s="16" t="s">
        <v>37</v>
      </c>
    </row>
    <row r="4" spans="1:5" x14ac:dyDescent="0.35">
      <c r="A4" s="53" t="s">
        <v>85</v>
      </c>
      <c r="B4" s="54">
        <v>1992</v>
      </c>
      <c r="C4" s="54">
        <v>33.495880275769295</v>
      </c>
      <c r="E4" s="25"/>
    </row>
    <row r="5" spans="1:5" x14ac:dyDescent="0.35">
      <c r="A5" s="13" t="s">
        <v>86</v>
      </c>
      <c r="B5" s="55">
        <v>1167</v>
      </c>
      <c r="C5" s="55">
        <v>19.623339498907011</v>
      </c>
      <c r="E5" s="25"/>
    </row>
    <row r="6" spans="1:5" x14ac:dyDescent="0.35">
      <c r="A6" s="13" t="s">
        <v>87</v>
      </c>
      <c r="B6" s="55">
        <v>34</v>
      </c>
      <c r="C6" s="55">
        <v>0.57171683201614254</v>
      </c>
      <c r="E6" s="25"/>
    </row>
    <row r="7" spans="1:5" x14ac:dyDescent="0.35">
      <c r="A7" s="13" t="s">
        <v>88</v>
      </c>
      <c r="B7" s="55">
        <v>189</v>
      </c>
      <c r="C7" s="55">
        <v>3.1780729779720867</v>
      </c>
      <c r="E7" s="25"/>
    </row>
    <row r="8" spans="1:5" x14ac:dyDescent="0.35">
      <c r="A8" s="13" t="s">
        <v>89</v>
      </c>
      <c r="B8" s="55">
        <v>8</v>
      </c>
      <c r="C8" s="55">
        <v>0.13452160753321002</v>
      </c>
      <c r="E8" s="25"/>
    </row>
    <row r="9" spans="1:5" x14ac:dyDescent="0.35">
      <c r="A9" s="13" t="s">
        <v>90</v>
      </c>
      <c r="B9" s="55">
        <v>254</v>
      </c>
      <c r="C9" s="55">
        <v>4.2710610391794184</v>
      </c>
    </row>
    <row r="10" spans="1:5" x14ac:dyDescent="0.35">
      <c r="A10" s="13" t="s">
        <v>91</v>
      </c>
      <c r="B10" s="55">
        <v>25</v>
      </c>
      <c r="C10" s="55">
        <v>0.42038002354128129</v>
      </c>
    </row>
    <row r="11" spans="1:5" x14ac:dyDescent="0.35">
      <c r="A11" s="13" t="s">
        <v>55</v>
      </c>
      <c r="B11" s="55">
        <v>22</v>
      </c>
      <c r="C11" s="55">
        <v>0.36993442071632754</v>
      </c>
    </row>
    <row r="12" spans="1:5" x14ac:dyDescent="0.35">
      <c r="A12" s="13" t="s">
        <v>56</v>
      </c>
      <c r="B12" s="55">
        <v>2256</v>
      </c>
      <c r="C12" s="55">
        <v>37.935093324365226</v>
      </c>
    </row>
    <row r="13" spans="1:5" x14ac:dyDescent="0.35">
      <c r="A13" s="14" t="s">
        <v>40</v>
      </c>
      <c r="B13" s="56">
        <v>5947</v>
      </c>
      <c r="C13" s="56">
        <v>100</v>
      </c>
    </row>
    <row r="14" spans="1:5" x14ac:dyDescent="0.35">
      <c r="A14" s="27"/>
      <c r="B14" s="57"/>
      <c r="C14" s="57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F975-FB53-4623-9407-8BF848C7C001}">
  <dimension ref="A1:C14"/>
  <sheetViews>
    <sheetView workbookViewId="0"/>
  </sheetViews>
  <sheetFormatPr defaultRowHeight="15" x14ac:dyDescent="0.35"/>
  <cols>
    <col min="1" max="1" width="33.36328125" customWidth="1"/>
    <col min="2" max="3" width="8.7265625" style="45" customWidth="1"/>
    <col min="4" max="4" width="8.7265625" customWidth="1"/>
  </cols>
  <sheetData>
    <row r="1" spans="1:3" ht="14.5" x14ac:dyDescent="0.35">
      <c r="A1" s="58" t="s">
        <v>33</v>
      </c>
      <c r="B1" s="51"/>
      <c r="C1" s="51"/>
    </row>
    <row r="2" spans="1:3" ht="14.5" x14ac:dyDescent="0.35">
      <c r="A2" s="13"/>
      <c r="B2" s="52"/>
      <c r="C2" s="52"/>
    </row>
    <row r="3" spans="1:3" ht="14.5" x14ac:dyDescent="0.35">
      <c r="A3" s="30"/>
      <c r="B3" s="16" t="s">
        <v>36</v>
      </c>
      <c r="C3" s="16" t="s">
        <v>37</v>
      </c>
    </row>
    <row r="4" spans="1:3" ht="14.5" x14ac:dyDescent="0.35">
      <c r="A4" s="53" t="s">
        <v>85</v>
      </c>
      <c r="B4" s="54">
        <v>2234</v>
      </c>
      <c r="C4" s="54">
        <v>37.5651589036489</v>
      </c>
    </row>
    <row r="5" spans="1:3" ht="14.5" x14ac:dyDescent="0.35">
      <c r="A5" s="13" t="s">
        <v>86</v>
      </c>
      <c r="B5" s="55">
        <v>968</v>
      </c>
      <c r="C5" s="55">
        <v>16.277114511518413</v>
      </c>
    </row>
    <row r="6" spans="1:3" ht="14.5" x14ac:dyDescent="0.35">
      <c r="A6" s="13" t="s">
        <v>87</v>
      </c>
      <c r="B6" s="55">
        <v>34</v>
      </c>
      <c r="C6" s="55">
        <v>0.57171683201614254</v>
      </c>
    </row>
    <row r="7" spans="1:3" ht="14.5" x14ac:dyDescent="0.35">
      <c r="A7" s="13" t="s">
        <v>88</v>
      </c>
      <c r="B7" s="55">
        <v>162</v>
      </c>
      <c r="C7" s="55">
        <v>2.7240625525475028</v>
      </c>
    </row>
    <row r="8" spans="1:3" ht="14.5" x14ac:dyDescent="0.35">
      <c r="A8" s="13" t="s">
        <v>89</v>
      </c>
      <c r="B8" s="55">
        <v>7</v>
      </c>
      <c r="C8" s="55">
        <v>0.11770640659155877</v>
      </c>
    </row>
    <row r="9" spans="1:3" ht="14.5" x14ac:dyDescent="0.35">
      <c r="A9" s="13" t="s">
        <v>90</v>
      </c>
      <c r="B9" s="55">
        <v>242</v>
      </c>
      <c r="C9" s="55">
        <v>4.0692786278796031</v>
      </c>
    </row>
    <row r="10" spans="1:3" ht="14.5" x14ac:dyDescent="0.35">
      <c r="A10" s="13" t="s">
        <v>91</v>
      </c>
      <c r="B10" s="55">
        <v>20</v>
      </c>
      <c r="C10" s="55">
        <v>0.33630401883302508</v>
      </c>
    </row>
    <row r="11" spans="1:3" ht="14.5" x14ac:dyDescent="0.35">
      <c r="A11" s="13" t="s">
        <v>55</v>
      </c>
      <c r="B11" s="55">
        <v>21</v>
      </c>
      <c r="C11" s="55">
        <v>0.35311921977467631</v>
      </c>
    </row>
    <row r="12" spans="1:3" ht="14.5" x14ac:dyDescent="0.35">
      <c r="A12" s="13" t="s">
        <v>56</v>
      </c>
      <c r="B12" s="55">
        <v>2259</v>
      </c>
      <c r="C12" s="55">
        <v>37.985538927190184</v>
      </c>
    </row>
    <row r="13" spans="1:3" ht="14.5" x14ac:dyDescent="0.35">
      <c r="A13" s="14" t="s">
        <v>40</v>
      </c>
      <c r="B13" s="56">
        <v>5947</v>
      </c>
      <c r="C13" s="56">
        <v>100</v>
      </c>
    </row>
    <row r="14" spans="1:3" ht="14.5" x14ac:dyDescent="0.35">
      <c r="A14" s="27"/>
      <c r="B14" s="57"/>
      <c r="C14" s="57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6851-6AAB-4376-AE75-F4890CEC4300}">
  <dimension ref="A1:E14"/>
  <sheetViews>
    <sheetView workbookViewId="0"/>
  </sheetViews>
  <sheetFormatPr defaultRowHeight="14.5" x14ac:dyDescent="0.35"/>
  <cols>
    <col min="1" max="1" width="33.453125" customWidth="1"/>
    <col min="2" max="3" width="8.7265625" style="45" customWidth="1"/>
    <col min="4" max="4" width="8.7265625" customWidth="1"/>
  </cols>
  <sheetData>
    <row r="1" spans="1:5" x14ac:dyDescent="0.35">
      <c r="A1" s="58" t="s">
        <v>34</v>
      </c>
      <c r="B1" s="51"/>
      <c r="C1" s="51"/>
    </row>
    <row r="2" spans="1:5" x14ac:dyDescent="0.35">
      <c r="A2" s="13"/>
      <c r="B2" s="52"/>
      <c r="C2" s="52"/>
    </row>
    <row r="3" spans="1:5" x14ac:dyDescent="0.35">
      <c r="A3" s="30"/>
      <c r="B3" s="16" t="s">
        <v>36</v>
      </c>
      <c r="C3" s="16" t="s">
        <v>37</v>
      </c>
    </row>
    <row r="4" spans="1:5" x14ac:dyDescent="0.35">
      <c r="A4" s="53" t="s">
        <v>85</v>
      </c>
      <c r="B4" s="54">
        <v>462</v>
      </c>
      <c r="C4" s="54">
        <v>7.768622835042879</v>
      </c>
      <c r="E4" s="25"/>
    </row>
    <row r="5" spans="1:5" x14ac:dyDescent="0.35">
      <c r="A5" s="13" t="s">
        <v>86</v>
      </c>
      <c r="B5" s="55">
        <v>360</v>
      </c>
      <c r="C5" s="55">
        <v>6.0534723389944514</v>
      </c>
      <c r="E5" s="25"/>
    </row>
    <row r="6" spans="1:5" x14ac:dyDescent="0.35">
      <c r="A6" s="13" t="s">
        <v>87</v>
      </c>
      <c r="B6" s="55">
        <v>48</v>
      </c>
      <c r="C6" s="55">
        <v>0.80712964519926023</v>
      </c>
      <c r="E6" s="25"/>
    </row>
    <row r="7" spans="1:5" x14ac:dyDescent="0.35">
      <c r="A7" s="13" t="s">
        <v>88</v>
      </c>
      <c r="B7" s="55">
        <v>29</v>
      </c>
      <c r="C7" s="55">
        <v>0.48764082730788627</v>
      </c>
      <c r="E7" s="25"/>
    </row>
    <row r="8" spans="1:5" x14ac:dyDescent="0.35">
      <c r="A8" s="13" t="s">
        <v>89</v>
      </c>
      <c r="B8" s="55">
        <v>10</v>
      </c>
      <c r="C8" s="55">
        <v>0.16815200941651254</v>
      </c>
      <c r="E8" s="25"/>
    </row>
    <row r="9" spans="1:5" x14ac:dyDescent="0.35">
      <c r="A9" s="13" t="s">
        <v>90</v>
      </c>
      <c r="B9" s="55">
        <v>17</v>
      </c>
      <c r="C9" s="55">
        <v>0.28585841600807127</v>
      </c>
    </row>
    <row r="10" spans="1:5" x14ac:dyDescent="0.35">
      <c r="A10" s="13" t="s">
        <v>91</v>
      </c>
      <c r="B10" s="55">
        <v>38</v>
      </c>
      <c r="C10" s="55">
        <v>0.63897763578274758</v>
      </c>
    </row>
    <row r="11" spans="1:5" x14ac:dyDescent="0.35">
      <c r="A11" s="13" t="s">
        <v>55</v>
      </c>
      <c r="B11" s="55">
        <v>24</v>
      </c>
      <c r="C11" s="55">
        <v>0.40356482259963011</v>
      </c>
    </row>
    <row r="12" spans="1:5" x14ac:dyDescent="0.35">
      <c r="A12" s="13" t="s">
        <v>56</v>
      </c>
      <c r="B12" s="55">
        <v>4959</v>
      </c>
      <c r="C12" s="55">
        <v>83.386581469648561</v>
      </c>
    </row>
    <row r="13" spans="1:5" x14ac:dyDescent="0.35">
      <c r="A13" s="14" t="s">
        <v>40</v>
      </c>
      <c r="B13" s="56">
        <v>5947</v>
      </c>
      <c r="C13" s="56">
        <v>100</v>
      </c>
    </row>
    <row r="14" spans="1:5" x14ac:dyDescent="0.35">
      <c r="A14" s="27"/>
      <c r="B14" s="57"/>
      <c r="C14" s="57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23EA-7251-4ED1-8DC0-6A58599E8E18}">
  <dimension ref="A1:A24"/>
  <sheetViews>
    <sheetView workbookViewId="0"/>
  </sheetViews>
  <sheetFormatPr defaultRowHeight="15.5" x14ac:dyDescent="0.35"/>
  <cols>
    <col min="1" max="1" width="61.7265625" style="9" bestFit="1" customWidth="1"/>
    <col min="2" max="2" width="8.7265625" style="9" customWidth="1"/>
    <col min="3" max="16384" width="8.7265625" style="9"/>
  </cols>
  <sheetData>
    <row r="1" spans="1:1" x14ac:dyDescent="0.35">
      <c r="A1" s="8" t="s">
        <v>16</v>
      </c>
    </row>
    <row r="3" spans="1:1" x14ac:dyDescent="0.35">
      <c r="A3" s="8" t="s">
        <v>17</v>
      </c>
    </row>
    <row r="4" spans="1:1" x14ac:dyDescent="0.35">
      <c r="A4" s="10" t="s">
        <v>18</v>
      </c>
    </row>
    <row r="5" spans="1:1" x14ac:dyDescent="0.35">
      <c r="A5" s="10" t="s">
        <v>19</v>
      </c>
    </row>
    <row r="6" spans="1:1" x14ac:dyDescent="0.35">
      <c r="A6" s="10" t="s">
        <v>20</v>
      </c>
    </row>
    <row r="7" spans="1:1" x14ac:dyDescent="0.35">
      <c r="A7" s="10" t="s">
        <v>21</v>
      </c>
    </row>
    <row r="8" spans="1:1" x14ac:dyDescent="0.35">
      <c r="A8" s="10" t="s">
        <v>22</v>
      </c>
    </row>
    <row r="9" spans="1:1" x14ac:dyDescent="0.35">
      <c r="A9" s="10" t="s">
        <v>23</v>
      </c>
    </row>
    <row r="10" spans="1:1" x14ac:dyDescent="0.35">
      <c r="A10" s="10" t="s">
        <v>24</v>
      </c>
    </row>
    <row r="11" spans="1:1" x14ac:dyDescent="0.35">
      <c r="A11" s="10" t="s">
        <v>25</v>
      </c>
    </row>
    <row r="12" spans="1:1" x14ac:dyDescent="0.35">
      <c r="A12" s="10" t="s">
        <v>26</v>
      </c>
    </row>
    <row r="13" spans="1:1" customFormat="1" x14ac:dyDescent="0.35">
      <c r="A13" s="10" t="s">
        <v>27</v>
      </c>
    </row>
    <row r="14" spans="1:1" customFormat="1" ht="15" customHeight="1" x14ac:dyDescent="0.35">
      <c r="A14" s="9"/>
    </row>
    <row r="15" spans="1:1" customFormat="1" x14ac:dyDescent="0.35">
      <c r="A15" s="8" t="s">
        <v>28</v>
      </c>
    </row>
    <row r="16" spans="1:1" customFormat="1" x14ac:dyDescent="0.35">
      <c r="A16" s="10" t="s">
        <v>29</v>
      </c>
    </row>
    <row r="18" spans="1:1" customFormat="1" x14ac:dyDescent="0.35">
      <c r="A18" s="8" t="s">
        <v>30</v>
      </c>
    </row>
    <row r="19" spans="1:1" customFormat="1" x14ac:dyDescent="0.35">
      <c r="A19" s="10" t="s">
        <v>31</v>
      </c>
    </row>
    <row r="20" spans="1:1" customFormat="1" x14ac:dyDescent="0.35">
      <c r="A20" s="10" t="s">
        <v>32</v>
      </c>
    </row>
    <row r="21" spans="1:1" customFormat="1" x14ac:dyDescent="0.35">
      <c r="A21" s="10" t="s">
        <v>33</v>
      </c>
    </row>
    <row r="22" spans="1:1" customFormat="1" x14ac:dyDescent="0.35">
      <c r="A22" s="10" t="s">
        <v>34</v>
      </c>
    </row>
    <row r="24" spans="1:1" s="11" customFormat="1" x14ac:dyDescent="0.35"/>
  </sheetData>
  <hyperlinks>
    <hyperlink ref="A4" location="Table_1_Sex!A1" display="Table 1 - Sex" xr:uid="{E3CC0AFA-EFFE-43B2-9868-96B0DCAEE5A9}"/>
    <hyperlink ref="A5" location="Table_2_Age!A1" display="Table 2 - Age" xr:uid="{7CC41EB0-587C-4DFC-A6E7-6779389A03C9}"/>
    <hyperlink ref="A6" location="Table_3_Disability!A1" display="Table 3 - Disability " xr:uid="{DF57E0E8-3604-4C52-BD53-574B8D951498}"/>
    <hyperlink ref="A7" location="Table_4_Ethnicity!A1" display="Table 4 - Ethnicity" xr:uid="{F85DF91D-E47B-46DC-98BB-C50D04AE5ED6}"/>
    <hyperlink ref="A8" location="Table_5_Sexual_Orientation!A1" display="Table 5 - Sexual Orientation" xr:uid="{520EEE7E-4F22-4E11-83E2-D35C733F2EBA}"/>
    <hyperlink ref="A9" location="Table_6_Carer_Responsibilty!A1" display="Table 6 - Carer Responsibility" xr:uid="{4865F074-DE50-4111-BC88-7841C6B6B180}"/>
    <hyperlink ref="A10" location="Table_7_Marital_Status!A1" display="Table 7 - Marital Status" xr:uid="{7489C0FA-6047-49ED-8712-32C531C39AC5}"/>
    <hyperlink ref="A11" location="Table_8_Gender_Identity!A1" display="Table 8 - Gender Identity" xr:uid="{A3FEA6F5-787D-4AE1-8782-FEE4AE6ACCFE}"/>
    <hyperlink ref="A12" location="Table_9_Religion_and_Belief!A1" display="Table 9 - Religion &amp; Belief" xr:uid="{0FB66828-B31C-479E-87DC-2A9978D33455}"/>
    <hyperlink ref="A13" location="Table_12_Working_Pattern!A1" display="Table 10 - Working Pattern" xr:uid="{6DA0980F-16D9-4247-ABFC-B3521F0224B3}"/>
    <hyperlink ref="A16" location="Table_13_Grade!A1" display="Table 11 - Grade" xr:uid="{3DD50534-BE45-41A9-8862-DF2CACC79CD0}"/>
    <hyperlink ref="A19" location="Table_14_Welsh_Language_Speakin!A1" display="Table 12 - Welsh Language Speaking Skills declared by staff" xr:uid="{C3608EE5-6F1D-4E29-9D1E-A6B98A12D62D}"/>
    <hyperlink ref="A20" location="Table_15_Welsh_Language_Reading!A1" display="Table 13 - Welsh Language Reading Skills declared by staff" xr:uid="{650487EE-F252-42D5-B3CD-1D75B05EDFC9}"/>
    <hyperlink ref="A21" location="Table_16_Welsh_Language_Writing!A1" display="Table 14 - Welsh Language Writing Skills declared by staff" xr:uid="{6D0789A3-B9A5-40A1-A720-D18273F3488A}"/>
    <hyperlink ref="A22" location="Table_17_Welsh_Language_Listeni!A1" display="Table 15 - Welsh Language Listening Skills declared by staff" xr:uid="{BD03DE78-4814-4FEC-8979-D84CC06BD315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A3C1-E15B-4E85-8214-A6CBBCEB17A0}">
  <dimension ref="A1:E6"/>
  <sheetViews>
    <sheetView workbookViewId="0"/>
  </sheetViews>
  <sheetFormatPr defaultRowHeight="15" x14ac:dyDescent="0.35"/>
  <cols>
    <col min="1" max="1" width="23.1796875" bestFit="1" customWidth="1"/>
    <col min="2" max="3" width="8.54296875" bestFit="1" customWidth="1"/>
    <col min="4" max="4" width="8.7265625" customWidth="1"/>
  </cols>
  <sheetData>
    <row r="1" spans="1:5" ht="14.5" x14ac:dyDescent="0.35">
      <c r="A1" s="12" t="s">
        <v>35</v>
      </c>
      <c r="B1" s="13"/>
      <c r="C1" s="14"/>
    </row>
    <row r="2" spans="1:5" ht="14.5" x14ac:dyDescent="0.35">
      <c r="A2" s="14"/>
      <c r="B2" s="13"/>
      <c r="C2" s="13"/>
    </row>
    <row r="3" spans="1:5" ht="14.5" x14ac:dyDescent="0.35">
      <c r="A3" s="15"/>
      <c r="B3" s="16" t="s">
        <v>36</v>
      </c>
      <c r="C3" s="16" t="s">
        <v>37</v>
      </c>
    </row>
    <row r="4" spans="1:5" ht="14.5" x14ac:dyDescent="0.35">
      <c r="A4" s="13" t="s">
        <v>38</v>
      </c>
      <c r="B4" s="17">
        <v>4679</v>
      </c>
      <c r="C4" s="17">
        <v>78.680000000000007</v>
      </c>
      <c r="D4" s="18"/>
      <c r="E4" s="19"/>
    </row>
    <row r="5" spans="1:5" ht="14.5" x14ac:dyDescent="0.35">
      <c r="A5" s="13" t="s">
        <v>39</v>
      </c>
      <c r="B5" s="17">
        <v>1268</v>
      </c>
      <c r="C5" s="17">
        <v>21.32</v>
      </c>
      <c r="D5" s="18"/>
      <c r="E5" s="19"/>
    </row>
    <row r="6" spans="1:5" ht="14.5" x14ac:dyDescent="0.35">
      <c r="A6" s="20" t="s">
        <v>40</v>
      </c>
      <c r="B6" s="21">
        <v>5947</v>
      </c>
      <c r="C6" s="21">
        <v>100</v>
      </c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72C9-9477-4814-B0E3-DD2BF12DDA83}">
  <dimension ref="A1:H16"/>
  <sheetViews>
    <sheetView workbookViewId="0"/>
  </sheetViews>
  <sheetFormatPr defaultRowHeight="15" x14ac:dyDescent="0.35"/>
  <cols>
    <col min="1" max="1" width="13.6328125" bestFit="1" customWidth="1"/>
    <col min="2" max="2" width="8.7265625" customWidth="1"/>
  </cols>
  <sheetData>
    <row r="1" spans="1:8" ht="14.5" x14ac:dyDescent="0.35">
      <c r="A1" s="12" t="s">
        <v>19</v>
      </c>
      <c r="B1" s="3"/>
      <c r="C1" s="3"/>
      <c r="D1" s="22"/>
    </row>
    <row r="2" spans="1:8" ht="14.5" x14ac:dyDescent="0.35">
      <c r="A2" s="23"/>
      <c r="B2" s="23"/>
      <c r="C2" s="3"/>
      <c r="D2" s="22"/>
    </row>
    <row r="3" spans="1:8" ht="14.5" x14ac:dyDescent="0.35">
      <c r="A3" s="24"/>
      <c r="B3" s="16" t="s">
        <v>36</v>
      </c>
      <c r="C3" s="16" t="s">
        <v>37</v>
      </c>
      <c r="D3" s="22"/>
    </row>
    <row r="4" spans="1:8" ht="14.5" x14ac:dyDescent="0.35">
      <c r="A4" s="13" t="s">
        <v>41</v>
      </c>
      <c r="B4" s="17">
        <v>64</v>
      </c>
      <c r="C4" s="17">
        <v>1.08</v>
      </c>
      <c r="H4" s="25"/>
    </row>
    <row r="5" spans="1:8" ht="14.5" x14ac:dyDescent="0.35">
      <c r="A5" s="13" t="s">
        <v>42</v>
      </c>
      <c r="B5" s="17">
        <v>241</v>
      </c>
      <c r="C5" s="17">
        <v>4.05</v>
      </c>
      <c r="H5" s="25"/>
    </row>
    <row r="6" spans="1:8" ht="14.5" x14ac:dyDescent="0.35">
      <c r="A6" s="13" t="s">
        <v>43</v>
      </c>
      <c r="B6" s="17">
        <v>460</v>
      </c>
      <c r="C6" s="17">
        <v>7.73</v>
      </c>
      <c r="H6" s="25"/>
    </row>
    <row r="7" spans="1:8" ht="14.5" x14ac:dyDescent="0.35">
      <c r="A7" s="13" t="s">
        <v>44</v>
      </c>
      <c r="B7" s="17">
        <v>580</v>
      </c>
      <c r="C7" s="17">
        <v>9.75</v>
      </c>
      <c r="H7" s="25"/>
    </row>
    <row r="8" spans="1:8" ht="14.5" x14ac:dyDescent="0.35">
      <c r="A8" s="13" t="s">
        <v>45</v>
      </c>
      <c r="B8" s="17">
        <v>773</v>
      </c>
      <c r="C8" s="17">
        <v>13</v>
      </c>
      <c r="H8" s="25"/>
    </row>
    <row r="9" spans="1:8" ht="14.5" x14ac:dyDescent="0.35">
      <c r="A9" s="13" t="s">
        <v>46</v>
      </c>
      <c r="B9" s="17">
        <v>766</v>
      </c>
      <c r="C9" s="17">
        <v>12.88</v>
      </c>
      <c r="H9" s="25"/>
    </row>
    <row r="10" spans="1:8" ht="14.5" x14ac:dyDescent="0.35">
      <c r="A10" s="13" t="s">
        <v>47</v>
      </c>
      <c r="B10" s="17">
        <v>780</v>
      </c>
      <c r="C10" s="17">
        <v>13.12</v>
      </c>
      <c r="H10" s="25"/>
    </row>
    <row r="11" spans="1:8" ht="14.5" x14ac:dyDescent="0.35">
      <c r="A11" s="13" t="s">
        <v>48</v>
      </c>
      <c r="B11" s="17">
        <v>873</v>
      </c>
      <c r="C11" s="17">
        <v>14.68</v>
      </c>
      <c r="H11" s="25"/>
    </row>
    <row r="12" spans="1:8" ht="14.5" x14ac:dyDescent="0.35">
      <c r="A12" s="13" t="s">
        <v>49</v>
      </c>
      <c r="B12" s="17">
        <v>739</v>
      </c>
      <c r="C12" s="17">
        <v>12.43</v>
      </c>
      <c r="H12" s="25"/>
    </row>
    <row r="13" spans="1:8" ht="14.5" x14ac:dyDescent="0.35">
      <c r="A13" s="13" t="s">
        <v>50</v>
      </c>
      <c r="B13" s="17">
        <v>484</v>
      </c>
      <c r="C13" s="17">
        <v>8.14</v>
      </c>
      <c r="H13" s="25"/>
    </row>
    <row r="14" spans="1:8" ht="14.5" x14ac:dyDescent="0.35">
      <c r="A14" s="13" t="s">
        <v>51</v>
      </c>
      <c r="B14" s="17">
        <v>187</v>
      </c>
      <c r="C14" s="17">
        <v>3.14</v>
      </c>
      <c r="H14" s="25"/>
    </row>
    <row r="15" spans="1:8" ht="14.5" x14ac:dyDescent="0.35">
      <c r="A15" s="14" t="s">
        <v>40</v>
      </c>
      <c r="B15" s="26">
        <v>5947</v>
      </c>
      <c r="C15" s="26">
        <v>100</v>
      </c>
    </row>
    <row r="16" spans="1:8" ht="14.5" x14ac:dyDescent="0.35">
      <c r="A16" s="27"/>
      <c r="B16" s="27"/>
      <c r="C16" s="27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FED1-7D8A-4BF7-AEBA-0A0739F8B9E5}">
  <dimension ref="A1:D9"/>
  <sheetViews>
    <sheetView workbookViewId="0"/>
  </sheetViews>
  <sheetFormatPr defaultRowHeight="15" x14ac:dyDescent="0.35"/>
  <cols>
    <col min="1" max="1" width="19.36328125" bestFit="1" customWidth="1"/>
    <col min="2" max="2" width="8.7265625" customWidth="1"/>
  </cols>
  <sheetData>
    <row r="1" spans="1:4" ht="14.5" x14ac:dyDescent="0.35">
      <c r="A1" s="12" t="s">
        <v>20</v>
      </c>
      <c r="B1" s="13"/>
      <c r="C1" s="13"/>
      <c r="D1" s="22"/>
    </row>
    <row r="2" spans="1:4" ht="14.5" x14ac:dyDescent="0.35">
      <c r="A2" s="14"/>
      <c r="B2" s="13"/>
      <c r="C2" s="13"/>
      <c r="D2" s="22"/>
    </row>
    <row r="3" spans="1:4" ht="14.5" x14ac:dyDescent="0.35">
      <c r="A3" s="16"/>
      <c r="B3" s="16" t="s">
        <v>36</v>
      </c>
      <c r="C3" s="16" t="s">
        <v>37</v>
      </c>
      <c r="D3" s="22"/>
    </row>
    <row r="4" spans="1:4" ht="14.5" x14ac:dyDescent="0.35">
      <c r="A4" s="13" t="s">
        <v>52</v>
      </c>
      <c r="B4" s="17">
        <v>285</v>
      </c>
      <c r="C4" s="17">
        <v>4.79</v>
      </c>
    </row>
    <row r="5" spans="1:4" ht="14.5" x14ac:dyDescent="0.35">
      <c r="A5" s="13" t="s">
        <v>53</v>
      </c>
      <c r="B5" s="17">
        <v>4410</v>
      </c>
      <c r="C5" s="17">
        <v>74.16</v>
      </c>
    </row>
    <row r="6" spans="1:4" ht="14.5" x14ac:dyDescent="0.35">
      <c r="A6" s="13" t="s">
        <v>54</v>
      </c>
      <c r="B6" s="17">
        <v>71</v>
      </c>
      <c r="C6" s="17">
        <v>1.19</v>
      </c>
    </row>
    <row r="7" spans="1:4" ht="14.5" x14ac:dyDescent="0.35">
      <c r="A7" s="13" t="s">
        <v>55</v>
      </c>
      <c r="B7" s="17">
        <v>359</v>
      </c>
      <c r="C7" s="17">
        <v>6.04</v>
      </c>
    </row>
    <row r="8" spans="1:4" ht="14.5" x14ac:dyDescent="0.35">
      <c r="A8" s="13" t="s">
        <v>56</v>
      </c>
      <c r="B8" s="17">
        <v>822</v>
      </c>
      <c r="C8" s="17">
        <v>13.82</v>
      </c>
    </row>
    <row r="9" spans="1:4" ht="14.5" x14ac:dyDescent="0.35">
      <c r="A9" s="20" t="s">
        <v>40</v>
      </c>
      <c r="B9" s="21">
        <v>5947</v>
      </c>
      <c r="C9" s="21">
        <v>100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96C2-B834-488F-8488-6C0F6B04B2F7}">
  <dimension ref="A1:D11"/>
  <sheetViews>
    <sheetView workbookViewId="0"/>
  </sheetViews>
  <sheetFormatPr defaultRowHeight="15" x14ac:dyDescent="0.35"/>
  <cols>
    <col min="1" max="1" width="28.7265625" customWidth="1"/>
    <col min="2" max="2" width="8.7265625" customWidth="1"/>
  </cols>
  <sheetData>
    <row r="1" spans="1:4" ht="14.5" x14ac:dyDescent="0.35">
      <c r="A1" s="12" t="s">
        <v>21</v>
      </c>
      <c r="B1" s="13"/>
      <c r="C1" s="13"/>
      <c r="D1" s="22"/>
    </row>
    <row r="2" spans="1:4" ht="14.5" x14ac:dyDescent="0.35">
      <c r="A2" s="14"/>
      <c r="B2" s="14"/>
      <c r="C2" s="13"/>
      <c r="D2" s="22"/>
    </row>
    <row r="3" spans="1:4" ht="14.5" x14ac:dyDescent="0.35">
      <c r="A3" s="28"/>
      <c r="B3" s="16" t="s">
        <v>36</v>
      </c>
      <c r="C3" s="16" t="s">
        <v>37</v>
      </c>
      <c r="D3" s="29"/>
    </row>
    <row r="4" spans="1:4" ht="14.5" x14ac:dyDescent="0.35">
      <c r="A4" s="13" t="s">
        <v>57</v>
      </c>
      <c r="B4" s="17">
        <v>4944</v>
      </c>
      <c r="C4" s="17">
        <v>83.13</v>
      </c>
    </row>
    <row r="5" spans="1:4" ht="14.5" x14ac:dyDescent="0.35">
      <c r="A5" s="13" t="s">
        <v>58</v>
      </c>
      <c r="B5" s="17">
        <v>136</v>
      </c>
      <c r="C5" s="17">
        <v>2.29</v>
      </c>
    </row>
    <row r="6" spans="1:4" ht="14.5" x14ac:dyDescent="0.35">
      <c r="A6" s="13" t="s">
        <v>59</v>
      </c>
      <c r="B6" s="17">
        <v>246</v>
      </c>
      <c r="C6" s="17">
        <v>4.1399999999999997</v>
      </c>
    </row>
    <row r="7" spans="1:4" ht="14.5" x14ac:dyDescent="0.35">
      <c r="A7" s="13" t="s">
        <v>56</v>
      </c>
      <c r="B7" s="17">
        <v>621</v>
      </c>
      <c r="C7" s="17">
        <v>10.44</v>
      </c>
    </row>
    <row r="8" spans="1:4" ht="14.5" x14ac:dyDescent="0.35">
      <c r="A8" s="14" t="s">
        <v>40</v>
      </c>
      <c r="B8" s="26">
        <v>5947</v>
      </c>
      <c r="C8" s="26">
        <v>100</v>
      </c>
    </row>
    <row r="9" spans="1:4" ht="14.5" x14ac:dyDescent="0.35">
      <c r="A9" s="27"/>
      <c r="B9" s="27"/>
      <c r="C9" s="27"/>
    </row>
    <row r="10" spans="1:4" ht="14.5" x14ac:dyDescent="0.35"/>
    <row r="11" spans="1:4" ht="14.5" x14ac:dyDescent="0.35"/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D954-9B2B-4CA6-B0C1-0D1E44987C9B}">
  <dimension ref="A1:D10"/>
  <sheetViews>
    <sheetView workbookViewId="0"/>
  </sheetViews>
  <sheetFormatPr defaultRowHeight="15" x14ac:dyDescent="0.35"/>
  <cols>
    <col min="1" max="1" width="30.1796875" customWidth="1"/>
    <col min="2" max="2" width="8.7265625" customWidth="1"/>
  </cols>
  <sheetData>
    <row r="1" spans="1:4" ht="14.5" x14ac:dyDescent="0.35">
      <c r="A1" s="12" t="s">
        <v>22</v>
      </c>
      <c r="B1" s="13"/>
      <c r="C1" s="13"/>
    </row>
    <row r="2" spans="1:4" ht="14.5" x14ac:dyDescent="0.35">
      <c r="A2" s="14"/>
      <c r="B2" s="14"/>
      <c r="C2" s="13"/>
    </row>
    <row r="3" spans="1:4" ht="14.5" x14ac:dyDescent="0.35">
      <c r="A3" s="30"/>
      <c r="B3" s="16" t="s">
        <v>36</v>
      </c>
      <c r="C3" s="16" t="s">
        <v>37</v>
      </c>
    </row>
    <row r="4" spans="1:4" ht="14.5" x14ac:dyDescent="0.35">
      <c r="A4" s="13" t="s">
        <v>60</v>
      </c>
      <c r="B4" s="17">
        <v>3640</v>
      </c>
      <c r="C4" s="17">
        <v>61.21</v>
      </c>
      <c r="D4" s="18"/>
    </row>
    <row r="5" spans="1:4" ht="14.5" x14ac:dyDescent="0.35">
      <c r="A5" s="13" t="s">
        <v>61</v>
      </c>
      <c r="B5" s="17">
        <v>115</v>
      </c>
      <c r="C5" s="17">
        <v>1.93</v>
      </c>
      <c r="D5" s="18"/>
    </row>
    <row r="6" spans="1:4" ht="14.5" x14ac:dyDescent="0.35">
      <c r="A6" s="13" t="s">
        <v>59</v>
      </c>
      <c r="B6" s="17">
        <v>150</v>
      </c>
      <c r="C6" s="17">
        <v>2.52</v>
      </c>
      <c r="D6" s="18"/>
    </row>
    <row r="7" spans="1:4" ht="14.5" x14ac:dyDescent="0.35">
      <c r="A7" s="13" t="s">
        <v>56</v>
      </c>
      <c r="B7" s="17">
        <v>2042</v>
      </c>
      <c r="C7" s="17">
        <v>34.340000000000003</v>
      </c>
      <c r="D7" s="18"/>
    </row>
    <row r="8" spans="1:4" ht="14.5" x14ac:dyDescent="0.35">
      <c r="A8" s="14" t="s">
        <v>40</v>
      </c>
      <c r="B8" s="26">
        <v>5947</v>
      </c>
      <c r="C8" s="26">
        <v>100</v>
      </c>
      <c r="D8" s="18"/>
    </row>
    <row r="9" spans="1:4" ht="14.5" x14ac:dyDescent="0.35">
      <c r="A9" s="27"/>
      <c r="B9" s="27"/>
      <c r="C9" s="27"/>
    </row>
    <row r="10" spans="1:4" ht="14.5" x14ac:dyDescent="0.35"/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6C1C3-F425-4065-BD8A-6F488DEC9432}">
  <dimension ref="A1:E8"/>
  <sheetViews>
    <sheetView workbookViewId="0"/>
  </sheetViews>
  <sheetFormatPr defaultRowHeight="15" x14ac:dyDescent="0.35"/>
  <cols>
    <col min="1" max="1" width="23.453125" bestFit="1" customWidth="1"/>
    <col min="2" max="2" width="8.7265625" customWidth="1"/>
  </cols>
  <sheetData>
    <row r="1" spans="1:5" ht="14.5" x14ac:dyDescent="0.35">
      <c r="A1" s="12" t="s">
        <v>23</v>
      </c>
      <c r="B1" s="13"/>
      <c r="C1" s="31"/>
    </row>
    <row r="2" spans="1:5" ht="14.5" x14ac:dyDescent="0.35">
      <c r="A2" s="14"/>
      <c r="B2" s="14"/>
      <c r="C2" s="31"/>
    </row>
    <row r="3" spans="1:5" ht="14.5" x14ac:dyDescent="0.35">
      <c r="A3" s="16"/>
      <c r="B3" s="16" t="s">
        <v>36</v>
      </c>
      <c r="C3" s="16" t="s">
        <v>37</v>
      </c>
    </row>
    <row r="4" spans="1:5" ht="14.5" x14ac:dyDescent="0.35">
      <c r="A4" s="13" t="s">
        <v>62</v>
      </c>
      <c r="B4" s="17">
        <v>330</v>
      </c>
      <c r="C4" s="17">
        <v>5.55</v>
      </c>
      <c r="D4" s="25"/>
      <c r="E4" s="32"/>
    </row>
    <row r="5" spans="1:5" ht="14.5" x14ac:dyDescent="0.35">
      <c r="A5" s="13" t="s">
        <v>63</v>
      </c>
      <c r="B5" s="17">
        <v>3401</v>
      </c>
      <c r="C5" s="17">
        <v>57.19</v>
      </c>
      <c r="D5" s="25"/>
      <c r="E5" s="32"/>
    </row>
    <row r="6" spans="1:5" ht="14.5" x14ac:dyDescent="0.35">
      <c r="A6" s="13" t="s">
        <v>59</v>
      </c>
      <c r="B6" s="17">
        <v>56</v>
      </c>
      <c r="C6" s="17">
        <v>0.94</v>
      </c>
      <c r="D6" s="33"/>
      <c r="E6" s="32"/>
    </row>
    <row r="7" spans="1:5" ht="14.5" x14ac:dyDescent="0.35">
      <c r="A7" s="13" t="s">
        <v>56</v>
      </c>
      <c r="B7" s="17">
        <v>2160</v>
      </c>
      <c r="C7" s="17">
        <v>36.32</v>
      </c>
      <c r="D7" s="25"/>
      <c r="E7" s="32"/>
    </row>
    <row r="8" spans="1:5" ht="14.5" x14ac:dyDescent="0.35">
      <c r="A8" s="20" t="s">
        <v>40</v>
      </c>
      <c r="B8" s="21">
        <v>5947</v>
      </c>
      <c r="C8" s="21">
        <v>100</v>
      </c>
      <c r="D8" s="25"/>
      <c r="E8" s="19"/>
    </row>
  </sheetData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1336-2F05-47A1-821F-77EB7362C66A}">
  <dimension ref="A1:F12"/>
  <sheetViews>
    <sheetView workbookViewId="0"/>
  </sheetViews>
  <sheetFormatPr defaultRowHeight="14.5" x14ac:dyDescent="0.35"/>
  <cols>
    <col min="1" max="1" width="23.453125" bestFit="1" customWidth="1"/>
    <col min="2" max="2" width="8.7265625" customWidth="1"/>
  </cols>
  <sheetData>
    <row r="1" spans="1:6" x14ac:dyDescent="0.35">
      <c r="A1" s="12" t="s">
        <v>24</v>
      </c>
      <c r="B1" s="13"/>
      <c r="C1" s="31"/>
    </row>
    <row r="2" spans="1:6" x14ac:dyDescent="0.35">
      <c r="A2" s="14"/>
      <c r="B2" s="14"/>
      <c r="C2" s="31"/>
    </row>
    <row r="3" spans="1:6" x14ac:dyDescent="0.35">
      <c r="A3" s="16"/>
      <c r="B3" s="16" t="s">
        <v>36</v>
      </c>
      <c r="C3" s="16" t="s">
        <v>37</v>
      </c>
    </row>
    <row r="4" spans="1:6" x14ac:dyDescent="0.35">
      <c r="A4" s="13" t="s">
        <v>64</v>
      </c>
      <c r="B4" s="17">
        <v>2405</v>
      </c>
      <c r="C4" s="17">
        <v>40.44055826467126</v>
      </c>
      <c r="D4" s="25"/>
      <c r="F4" s="32"/>
    </row>
    <row r="5" spans="1:6" x14ac:dyDescent="0.35">
      <c r="A5" s="13" t="s">
        <v>65</v>
      </c>
      <c r="B5" s="17">
        <v>20</v>
      </c>
      <c r="C5" s="17">
        <v>0.33630401883302508</v>
      </c>
      <c r="D5" s="25"/>
      <c r="F5" s="32"/>
    </row>
    <row r="6" spans="1:6" x14ac:dyDescent="0.35">
      <c r="A6" s="13" t="s">
        <v>66</v>
      </c>
      <c r="B6" s="17">
        <v>639</v>
      </c>
      <c r="C6" s="17">
        <v>10.74491340171515</v>
      </c>
      <c r="D6" s="25"/>
      <c r="F6" s="32"/>
    </row>
    <row r="7" spans="1:6" x14ac:dyDescent="0.35">
      <c r="A7" s="13" t="s">
        <v>67</v>
      </c>
      <c r="B7" s="17">
        <v>391</v>
      </c>
      <c r="C7" s="17">
        <v>6.5747435681856397</v>
      </c>
      <c r="D7" s="25"/>
      <c r="F7" s="32"/>
    </row>
    <row r="8" spans="1:6" x14ac:dyDescent="0.35">
      <c r="A8" s="13" t="s">
        <v>68</v>
      </c>
      <c r="B8" s="17">
        <v>1498</v>
      </c>
      <c r="C8" s="17">
        <v>25.189171010593576</v>
      </c>
      <c r="D8" s="25"/>
      <c r="F8" s="32"/>
    </row>
    <row r="9" spans="1:6" x14ac:dyDescent="0.35">
      <c r="A9" s="13" t="s">
        <v>69</v>
      </c>
      <c r="B9" s="17">
        <v>33</v>
      </c>
      <c r="C9" s="17">
        <v>0.55490163107449142</v>
      </c>
      <c r="D9" s="25"/>
      <c r="F9" s="32"/>
    </row>
    <row r="10" spans="1:6" x14ac:dyDescent="0.35">
      <c r="A10" s="13" t="s">
        <v>59</v>
      </c>
      <c r="B10" s="17">
        <v>57</v>
      </c>
      <c r="C10" s="17">
        <v>0.95846645367412142</v>
      </c>
      <c r="D10" s="33"/>
      <c r="F10" s="32"/>
    </row>
    <row r="11" spans="1:6" x14ac:dyDescent="0.35">
      <c r="A11" s="13" t="s">
        <v>56</v>
      </c>
      <c r="B11" s="17">
        <v>904</v>
      </c>
      <c r="C11" s="17">
        <v>15.200941651252734</v>
      </c>
      <c r="D11" s="25"/>
      <c r="F11" s="32"/>
    </row>
    <row r="12" spans="1:6" x14ac:dyDescent="0.35">
      <c r="A12" s="20" t="s">
        <v>40</v>
      </c>
      <c r="B12" s="21">
        <v>5947</v>
      </c>
      <c r="C12" s="21">
        <v>99.999999999999986</v>
      </c>
      <c r="D12" s="25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Notes</vt:lpstr>
      <vt:lpstr>Contents</vt:lpstr>
      <vt:lpstr>Table_1_Sex</vt:lpstr>
      <vt:lpstr>Table_2_Age</vt:lpstr>
      <vt:lpstr>Table_3_Disability</vt:lpstr>
      <vt:lpstr>Table_4_Ethnicity</vt:lpstr>
      <vt:lpstr>Table_5_Sexual_Orientation</vt:lpstr>
      <vt:lpstr>Table_6_Carer_Responsibilty</vt:lpstr>
      <vt:lpstr>Table_7_Marital_Status</vt:lpstr>
      <vt:lpstr>Table_8_Gender_Identity</vt:lpstr>
      <vt:lpstr>Table_9_Religion_and_Belief</vt:lpstr>
      <vt:lpstr>Table_10_Working_Pattern</vt:lpstr>
      <vt:lpstr>Table_11_Grade</vt:lpstr>
      <vt:lpstr>Table_12_Welsh_Language_Speakin</vt:lpstr>
      <vt:lpstr>Table_13_Welsh_Language_Reading</vt:lpstr>
      <vt:lpstr>Table_14_Welsh_Language_Writing</vt:lpstr>
      <vt:lpstr>Table_15_Welsh_Language_Listeni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Gronow</dc:creator>
  <cp:lastModifiedBy>Bridgend County Borough Council</cp:lastModifiedBy>
  <dcterms:created xsi:type="dcterms:W3CDTF">2019-07-25T10:53:11Z</dcterms:created>
  <dcterms:modified xsi:type="dcterms:W3CDTF">2026-04-21T13:37:48Z</dcterms:modified>
</cp:coreProperties>
</file>